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<sst xmlns="http://schemas.openxmlformats.org/spreadsheetml/2006/main" count="59" uniqueCount="52">
  <si>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</si>
  <si>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</si>
  <si>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</si>
  <si>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</si>
  <si>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</si>
  <si>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</si>
  <si>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</si>
  <si>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</si>
  <si>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</si>
  <si>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</si>
  <si>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</si>
  <si>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</si>
  <si>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</si>
  <si>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</si>
  <si>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</si>
  <si>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</si>
  <si>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</si>
  <si>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</si>
  <si>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</si>
  <si>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</si>
  <si>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</si>
  <si>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</si>
  <si>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</si>
  <si>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</si>
  <si>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</si>
  <si>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Итого:</t>
  </si>
  <si>
    <t>Текущий ремонт</t>
  </si>
  <si>
    <t>м</t>
  </si>
  <si>
    <t>шт</t>
  </si>
  <si>
    <t>м2</t>
  </si>
  <si>
    <t>Ревизия элеваторного узла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</si>
  <si>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</si>
  <si>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</si>
  <si>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</si>
  <si>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</si>
  <si>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м3</t>
  </si>
  <si>
    <t>Замена водосчетчика</t>
  </si>
  <si>
    <t>Спил деревьев</t>
  </si>
  <si>
    <t>Установка почтовых ящиков</t>
  </si>
  <si>
    <t>Окраска цоколя</t>
  </si>
  <si>
    <t>Замена канализационной трубы Ду 110</t>
  </si>
  <si>
    <t>Замена трубопровода Ду 20</t>
  </si>
  <si>
    <t>Окраска контейнера</t>
  </si>
  <si>
    <t>прочие расходы</t>
  </si>
  <si>
    <t>ВСЕГО</t>
  </si>
  <si>
    <t>ул. С-Западная, 177</t>
  </si>
  <si>
    <t>Госповерка и единовременное техн.обслуживание приборов энергоучета, Установка датчиков движения</t>
  </si>
  <si>
    <t>Строка "Прочие расходы"</t>
  </si>
  <si>
    <t>Управляющая организация: ООО "Свой дом"</t>
  </si>
  <si>
    <t>ВСЕГО по отчету затрачено</t>
  </si>
  <si>
    <t>Итого на лицевом счете дома</t>
  </si>
  <si>
    <t>Сброс снега, Услуги фронтального погрузчика, Лампочка, Песок, Услуги автомобиля, Мешки для мусора, Известковая паста, Покос травы, Эмаль, Кисть, Табличка, Вывеска, Замок навесной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</si>
</sst>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33" applyFont="1">
      <alignment/>
      <protection/>
    </xf>
    <xf numFmtId="3" fontId="1" fillId="0" borderId="0" xfId="33" applyNumberFormat="1" applyFont="1">
      <alignment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left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Border="1" applyAlignment="1">
      <alignment/>
      <protection/>
    </xf>
    <xf numFmtId="0" fontId="1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2" fontId="1" fillId="0" borderId="0" xfId="33" applyNumberFormat="1" applyFont="1" applyFill="1" applyBorder="1" applyAlignment="1">
      <alignment/>
      <protection/>
    </xf>
    <xf numFmtId="2" fontId="1" fillId="0" borderId="0" xfId="33" applyNumberFormat="1" applyFont="1" applyFill="1" applyBorder="1" applyAlignment="1">
      <alignment horizontal="left"/>
      <protection/>
    </xf>
    <xf numFmtId="3" fontId="1" fillId="0" borderId="0" xfId="33" applyNumberFormat="1" applyFont="1" applyFill="1" applyBorder="1" applyAlignment="1">
      <alignment horizontal="center"/>
      <protection/>
    </xf>
    <xf numFmtId="2" fontId="4" fillId="24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Fill="1" applyBorder="1" applyAlignment="1">
      <alignment horizontal="center"/>
      <protection/>
    </xf>
    <xf numFmtId="0" fontId="1" fillId="25" borderId="10" xfId="33" applyFont="1" applyFill="1" applyBorder="1" applyAlignment="1">
      <alignment horizontal="center" vertical="center" wrapText="1"/>
      <protection/>
    </xf>
    <xf numFmtId="3" fontId="1" fillId="25" borderId="10" xfId="33" applyNumberFormat="1" applyFont="1" applyFill="1" applyBorder="1" applyAlignment="1">
      <alignment horizontal="center" vertical="center" wrapText="1"/>
      <protection/>
    </xf>
    <xf numFmtId="2" fontId="1" fillId="0" borderId="0" xfId="33" applyNumberFormat="1" applyFont="1">
      <alignment/>
      <protection/>
    </xf>
    <xf numFmtId="0" fontId="1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0" fontId="0" fillId="0" borderId="0" xfId="33">
      <alignment/>
      <protection/>
    </xf>
    <xf numFmtId="3" fontId="1" fillId="0" borderId="0" xfId="33" applyNumberFormat="1" applyFont="1" applyFill="1" applyBorder="1" applyAlignment="1">
      <alignment/>
      <protection/>
    </xf>
    <xf numFmtId="3" fontId="1" fillId="0" borderId="0" xfId="33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3" fontId="0" fillId="0" borderId="12" xfId="33" applyNumberFormat="1" applyFont="1" applyFill="1" applyBorder="1" applyAlignment="1">
      <alignment horizontal="left"/>
      <protection/>
    </xf>
    <xf numFmtId="3" fontId="0" fillId="0" borderId="10" xfId="33" applyNumberFormat="1" applyFont="1" applyFill="1" applyBorder="1" applyAlignment="1">
      <alignment horizontal="left"/>
      <protection/>
    </xf>
    <xf numFmtId="3" fontId="0" fillId="0" borderId="13" xfId="33" applyNumberFormat="1" applyFont="1" applyFill="1" applyBorder="1" applyAlignment="1">
      <alignment horizontal="left"/>
      <protection/>
    </xf>
    <xf numFmtId="2" fontId="0" fillId="0" borderId="11" xfId="33" applyNumberFormat="1" applyFont="1" applyFill="1" applyBorder="1" applyAlignment="1">
      <alignment/>
      <protection/>
    </xf>
    <xf numFmtId="2" fontId="4" fillId="0" borderId="11" xfId="33" applyNumberFormat="1" applyFont="1" applyFill="1" applyBorder="1" applyAlignment="1">
      <alignment/>
      <protection/>
    </xf>
    <xf numFmtId="3" fontId="0" fillId="0" borderId="14" xfId="33" applyNumberFormat="1" applyFont="1" applyFill="1" applyBorder="1" applyAlignment="1">
      <alignment horizontal="left"/>
      <protection/>
    </xf>
    <xf numFmtId="2" fontId="0" fillId="0" borderId="11" xfId="33" applyNumberFormat="1" applyFont="1" applyFill="1" applyBorder="1" applyAlignment="1">
      <alignment vertical="center"/>
      <protection/>
    </xf>
    <xf numFmtId="2" fontId="4" fillId="24" borderId="11" xfId="33" applyNumberFormat="1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33" applyNumberFormat="1" applyFont="1" applyFill="1" applyBorder="1" applyAlignment="1">
      <alignment horizontal="center" vertical="center"/>
      <protection/>
    </xf>
    <xf numFmtId="2" fontId="4" fillId="0" borderId="11" xfId="33" applyNumberFormat="1" applyFont="1" applyFill="1" applyBorder="1" applyAlignment="1">
      <alignment horizontal="center" vertical="center" wrapText="1"/>
      <protection/>
    </xf>
    <xf numFmtId="2" fontId="4" fillId="0" borderId="11" xfId="33" applyNumberFormat="1" applyFont="1" applyFill="1" applyBorder="1" applyAlignment="1">
      <alignment horizontal="center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3" fontId="1" fillId="0" borderId="11" xfId="33" applyNumberFormat="1" applyFont="1" applyBorder="1" applyAlignment="1">
      <alignment horizontal="center" vertical="center"/>
      <protection/>
    </xf>
    <xf numFmtId="2" fontId="0" fillId="0" borderId="11" xfId="33" applyNumberFormat="1" applyFont="1" applyBorder="1" applyAlignment="1">
      <alignment horizontal="right" vertical="center"/>
      <protection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33" applyFont="1" applyBorder="1" applyAlignment="1">
      <alignment horizontal="left" vertical="center" wrapText="1"/>
      <protection/>
    </xf>
    <xf numFmtId="3" fontId="6" fillId="0" borderId="11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right" vertical="center"/>
      <protection/>
    </xf>
    <xf numFmtId="0" fontId="4" fillId="0" borderId="11" xfId="33" applyFont="1" applyBorder="1" applyAlignment="1">
      <alignment horizontal="right"/>
      <protection/>
    </xf>
    <xf numFmtId="2" fontId="4" fillId="0" borderId="11" xfId="33" applyNumberFormat="1" applyFont="1" applyBorder="1" applyAlignment="1">
      <alignment horizontal="right"/>
      <protection/>
    </xf>
    <xf numFmtId="0" fontId="1" fillId="0" borderId="10" xfId="33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6" fillId="0" borderId="11" xfId="33" applyFont="1" applyBorder="1" applyAlignment="1">
      <alignment vertical="center" wrapText="1"/>
      <protection/>
    </xf>
    <xf numFmtId="0" fontId="6" fillId="0" borderId="11" xfId="33" applyFont="1" applyBorder="1" applyAlignment="1">
      <alignment/>
      <protection/>
    </xf>
    <xf numFmtId="0" fontId="6" fillId="0" borderId="15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/>
      <protection/>
    </xf>
    <xf numFmtId="3" fontId="4" fillId="25" borderId="11" xfId="33" applyNumberFormat="1" applyFont="1" applyFill="1" applyBorder="1" applyAlignment="1">
      <alignment horizontal="left" vertical="center"/>
      <protection/>
    </xf>
    <xf numFmtId="0" fontId="1" fillId="25" borderId="10" xfId="33" applyFont="1" applyFill="1" applyBorder="1" applyAlignment="1">
      <alignment horizontal="center" vertical="center" wrapText="1"/>
      <protection/>
    </xf>
    <xf numFmtId="3" fontId="1" fillId="25" borderId="10" xfId="33" applyNumberFormat="1" applyFont="1" applyFill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/>
      <protection/>
    </xf>
    <xf numFmtId="2" fontId="4" fillId="25" borderId="11" xfId="0" applyNumberFormat="1" applyFont="1" applyFill="1" applyBorder="1" applyAlignment="1">
      <alignment horizontal="center" vertical="center"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11" xfId="33" applyFont="1" applyBorder="1">
      <alignment/>
      <protection/>
    </xf>
    <xf numFmtId="2" fontId="1" fillId="0" borderId="11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P31" sqref="P31"/>
    </sheetView>
  </sheetViews>
  <sheetFormatPr defaultColWidth="9.140625" defaultRowHeight="11.25" customHeight="1"/>
  <cols>
    <col min="1" max="1" width="17.57421875" style="1" customWidth="1"/>
    <col min="2" max="2" width="11.57421875" style="1" customWidth="1"/>
    <col min="3" max="3" width="19.421875" style="1" customWidth="1"/>
    <col min="4" max="6" width="0" style="1" hidden="1" customWidth="1"/>
    <col min="7" max="7" width="9.8515625" style="2" customWidth="1"/>
    <col min="8" max="8" width="10.003906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63" t="s">
        <v>48</v>
      </c>
      <c r="B1" s="63"/>
      <c r="C1" s="6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5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4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>
      <c r="A6" s="5"/>
      <c r="B6" s="6"/>
      <c r="C6" s="6"/>
      <c r="D6" s="6"/>
      <c r="E6" s="7"/>
      <c r="F6" s="60"/>
      <c r="G6" s="60"/>
      <c r="H6" s="60"/>
      <c r="I6" s="60"/>
      <c r="J6" s="8"/>
      <c r="K6" s="8"/>
      <c r="L6" s="9"/>
    </row>
    <row r="7" spans="1:12" ht="4.5" customHeight="1">
      <c r="A7" s="61"/>
      <c r="B7" s="61"/>
      <c r="C7" s="61"/>
      <c r="D7" s="61"/>
      <c r="E7" s="10"/>
      <c r="F7" s="11"/>
      <c r="G7" s="11"/>
      <c r="H7" s="11"/>
      <c r="I7" s="11"/>
      <c r="J7" s="12"/>
      <c r="K7" s="12"/>
      <c r="L7" s="9"/>
    </row>
    <row r="8" spans="1:12" ht="38.25">
      <c r="A8" s="62" t="s">
        <v>45</v>
      </c>
      <c r="B8" s="62"/>
      <c r="C8" s="32" t="s">
        <v>2</v>
      </c>
      <c r="D8" s="33"/>
      <c r="E8" s="34"/>
      <c r="F8" s="35"/>
      <c r="G8" s="36" t="s">
        <v>43</v>
      </c>
      <c r="H8" s="37" t="s">
        <v>44</v>
      </c>
      <c r="I8"/>
      <c r="J8" s="13"/>
      <c r="K8" s="13"/>
      <c r="L8" s="9"/>
    </row>
    <row r="9" spans="1:12" ht="12.75" customHeight="1">
      <c r="A9" s="56" t="s">
        <v>3</v>
      </c>
      <c r="B9" s="56"/>
      <c r="C9" s="24">
        <v>292724.39</v>
      </c>
      <c r="D9" s="25"/>
      <c r="E9" s="26"/>
      <c r="F9" s="27"/>
      <c r="G9" s="28">
        <v>58340</v>
      </c>
      <c r="H9" s="29">
        <f>C9+G9</f>
        <v>351064.39</v>
      </c>
      <c r="I9" s="22"/>
      <c r="J9" s="22"/>
      <c r="K9"/>
      <c r="L9" s="9"/>
    </row>
    <row r="10" spans="1:12" ht="12.75" customHeight="1">
      <c r="A10" s="56" t="s">
        <v>4</v>
      </c>
      <c r="B10" s="56"/>
      <c r="C10" s="24">
        <v>307496.37</v>
      </c>
      <c r="D10" s="30"/>
      <c r="E10" s="30"/>
      <c r="F10" s="30"/>
      <c r="G10" s="28">
        <v>53923.3</v>
      </c>
      <c r="H10" s="29">
        <f>C10+G10</f>
        <v>361419.67</v>
      </c>
      <c r="I10" s="22"/>
      <c r="J10" s="22"/>
      <c r="K10"/>
      <c r="L10" s="9"/>
    </row>
    <row r="11" spans="1:12" ht="12.75" customHeight="1">
      <c r="A11" s="56" t="s">
        <v>5</v>
      </c>
      <c r="B11" s="56"/>
      <c r="C11" s="24">
        <v>325220.69</v>
      </c>
      <c r="D11" s="25"/>
      <c r="E11" s="26"/>
      <c r="F11" s="27"/>
      <c r="G11" s="28">
        <v>58340</v>
      </c>
      <c r="H11" s="29">
        <f>C11+G11</f>
        <v>383560.69</v>
      </c>
      <c r="I11" s="22"/>
      <c r="J11" s="22"/>
      <c r="K11"/>
      <c r="L11" s="9"/>
    </row>
    <row r="12" spans="1:12" ht="12.75" customHeight="1">
      <c r="A12" s="56" t="s">
        <v>6</v>
      </c>
      <c r="B12" s="56"/>
      <c r="C12" s="24"/>
      <c r="D12" s="25"/>
      <c r="E12" s="26"/>
      <c r="F12" s="27"/>
      <c r="G12" s="31"/>
      <c r="H12" s="29">
        <f>C12+G12</f>
        <v>0</v>
      </c>
      <c r="I12" s="23"/>
      <c r="J12" s="23"/>
      <c r="K12"/>
      <c r="L12" s="9"/>
    </row>
    <row r="13" spans="1:12" ht="12.75" customHeight="1">
      <c r="A13" s="56" t="s">
        <v>7</v>
      </c>
      <c r="B13" s="56"/>
      <c r="C13" s="24">
        <f>C10+C12-C11</f>
        <v>-17724.320000000007</v>
      </c>
      <c r="D13" s="25"/>
      <c r="E13" s="26"/>
      <c r="F13" s="27"/>
      <c r="G13" s="28">
        <f>G10-G9</f>
        <v>-4416.699999999997</v>
      </c>
      <c r="H13" s="29">
        <f>C13+G13</f>
        <v>-22141.020000000004</v>
      </c>
      <c r="I13" s="22"/>
      <c r="J13" s="22"/>
      <c r="K13"/>
      <c r="L13" s="9"/>
    </row>
    <row r="14" spans="1:12" ht="4.5" customHeight="1">
      <c r="A14" s="5"/>
      <c r="B14" s="14"/>
      <c r="C14" s="14"/>
      <c r="D14" s="14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15" t="s">
        <v>8</v>
      </c>
      <c r="B15" s="57" t="s">
        <v>9</v>
      </c>
      <c r="C15" s="57"/>
      <c r="D15" s="57"/>
      <c r="E15" s="57"/>
      <c r="F15" s="57"/>
      <c r="G15" s="57"/>
      <c r="H15" s="15" t="s">
        <v>10</v>
      </c>
      <c r="I15" s="58" t="s">
        <v>11</v>
      </c>
      <c r="J15" s="58"/>
      <c r="K15" s="16" t="s">
        <v>12</v>
      </c>
      <c r="L15" s="9"/>
    </row>
    <row r="16" spans="1:14" ht="11.25" customHeight="1">
      <c r="A16" s="59" t="s">
        <v>13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N16"/>
    </row>
    <row r="17" spans="1:11" ht="22.5" customHeight="1">
      <c r="A17" s="38" t="s">
        <v>14</v>
      </c>
      <c r="B17" s="54"/>
      <c r="C17" s="54"/>
      <c r="D17" s="54"/>
      <c r="E17" s="54"/>
      <c r="F17" s="54"/>
      <c r="G17" s="54"/>
      <c r="H17" s="39"/>
      <c r="I17" s="55"/>
      <c r="J17" s="55"/>
      <c r="K17" s="40">
        <v>46194.39</v>
      </c>
    </row>
    <row r="18" spans="1:11" ht="11.25" customHeight="1">
      <c r="A18" s="38" t="s">
        <v>15</v>
      </c>
      <c r="B18" s="54"/>
      <c r="C18" s="54"/>
      <c r="D18" s="54"/>
      <c r="E18" s="54"/>
      <c r="F18" s="54"/>
      <c r="G18" s="54"/>
      <c r="H18" s="39"/>
      <c r="I18" s="55"/>
      <c r="J18" s="55"/>
      <c r="K18" s="40">
        <v>87928.65</v>
      </c>
    </row>
    <row r="19" spans="1:11" ht="15" customHeight="1">
      <c r="A19" s="38" t="s">
        <v>16</v>
      </c>
      <c r="B19" s="54"/>
      <c r="C19" s="54"/>
      <c r="D19" s="54"/>
      <c r="E19" s="54"/>
      <c r="F19" s="54"/>
      <c r="G19" s="54"/>
      <c r="H19" s="39"/>
      <c r="I19" s="55"/>
      <c r="J19" s="55"/>
      <c r="K19" s="40">
        <v>5097.33</v>
      </c>
    </row>
    <row r="20" spans="1:11" ht="11.25" customHeight="1">
      <c r="A20" s="38" t="s">
        <v>17</v>
      </c>
      <c r="B20" s="54"/>
      <c r="C20" s="54"/>
      <c r="D20" s="54"/>
      <c r="E20" s="54"/>
      <c r="F20" s="54"/>
      <c r="G20" s="54"/>
      <c r="H20" s="39"/>
      <c r="I20" s="55"/>
      <c r="J20" s="55"/>
      <c r="K20" s="40">
        <v>8283.15</v>
      </c>
    </row>
    <row r="21" spans="1:11" ht="30" customHeight="1">
      <c r="A21" s="38" t="s">
        <v>18</v>
      </c>
      <c r="B21" s="54"/>
      <c r="C21" s="54"/>
      <c r="D21" s="54"/>
      <c r="E21" s="54"/>
      <c r="F21" s="54"/>
      <c r="G21" s="54"/>
      <c r="H21" s="39"/>
      <c r="I21" s="67"/>
      <c r="J21" s="67"/>
      <c r="K21" s="40">
        <v>41415.66</v>
      </c>
    </row>
    <row r="22" spans="1:11" ht="24.75" customHeight="1">
      <c r="A22" s="38" t="s">
        <v>19</v>
      </c>
      <c r="B22" s="54"/>
      <c r="C22" s="54"/>
      <c r="D22" s="54"/>
      <c r="E22" s="54"/>
      <c r="F22" s="54"/>
      <c r="G22" s="54"/>
      <c r="H22" s="39"/>
      <c r="I22" s="55"/>
      <c r="J22" s="55"/>
      <c r="K22" s="40"/>
    </row>
    <row r="23" spans="1:11" ht="18.75" customHeight="1">
      <c r="A23" s="41" t="s">
        <v>20</v>
      </c>
      <c r="B23" s="54" t="s">
        <v>21</v>
      </c>
      <c r="C23" s="54"/>
      <c r="D23" s="54"/>
      <c r="E23" s="54"/>
      <c r="F23" s="54"/>
      <c r="G23" s="54"/>
      <c r="H23" s="39"/>
      <c r="I23" s="55"/>
      <c r="J23" s="55"/>
      <c r="K23" s="42">
        <v>10629.53</v>
      </c>
    </row>
    <row r="24" spans="1:11" ht="23.25" customHeight="1">
      <c r="A24" s="43" t="s">
        <v>22</v>
      </c>
      <c r="B24" s="54" t="s">
        <v>23</v>
      </c>
      <c r="C24" s="54"/>
      <c r="D24" s="54"/>
      <c r="E24" s="54"/>
      <c r="F24" s="54"/>
      <c r="G24" s="54"/>
      <c r="H24" s="39"/>
      <c r="I24" s="55"/>
      <c r="J24" s="55"/>
      <c r="K24" s="40">
        <v>37904.46</v>
      </c>
    </row>
    <row r="25" spans="1:12" ht="76.5" customHeight="1">
      <c r="A25" s="38" t="s">
        <v>24</v>
      </c>
      <c r="B25" s="54" t="s">
        <v>51</v>
      </c>
      <c r="C25" s="54"/>
      <c r="D25" s="54"/>
      <c r="E25" s="54"/>
      <c r="F25" s="54"/>
      <c r="G25" s="54"/>
      <c r="H25" s="39"/>
      <c r="I25" s="55"/>
      <c r="J25" s="55"/>
      <c r="K25" s="42">
        <f>39001.18-3016.02</f>
        <v>35985.16</v>
      </c>
      <c r="L25" s="17"/>
    </row>
    <row r="26" spans="1:12" ht="46.5" customHeight="1">
      <c r="A26" s="38" t="s">
        <v>47</v>
      </c>
      <c r="B26" s="54" t="s">
        <v>46</v>
      </c>
      <c r="C26" s="54"/>
      <c r="D26" s="54"/>
      <c r="E26" s="54"/>
      <c r="F26" s="54"/>
      <c r="G26" s="54"/>
      <c r="H26" s="39"/>
      <c r="I26" s="55"/>
      <c r="J26" s="55"/>
      <c r="K26" s="42">
        <v>58340</v>
      </c>
      <c r="L26" s="17"/>
    </row>
    <row r="27" spans="1:12" ht="22.5" customHeight="1">
      <c r="A27" s="44" t="s">
        <v>25</v>
      </c>
      <c r="B27" s="51"/>
      <c r="C27" s="51"/>
      <c r="D27" s="51"/>
      <c r="E27" s="51"/>
      <c r="F27" s="51"/>
      <c r="G27" s="51"/>
      <c r="H27" s="45"/>
      <c r="I27" s="52"/>
      <c r="J27" s="52"/>
      <c r="K27" s="46">
        <f>SUM(K17:K26)</f>
        <v>331778.32999999996</v>
      </c>
      <c r="L27" s="17"/>
    </row>
    <row r="28" spans="1:11" ht="19.5" customHeight="1">
      <c r="A28" s="53" t="s">
        <v>26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4.25" customHeight="1">
      <c r="A29" s="18"/>
      <c r="B29" s="49" t="s">
        <v>36</v>
      </c>
      <c r="C29" s="49"/>
      <c r="D29" s="49"/>
      <c r="E29" s="49"/>
      <c r="F29" s="49"/>
      <c r="G29" s="49"/>
      <c r="H29" s="19" t="s">
        <v>28</v>
      </c>
      <c r="I29" s="50">
        <v>1</v>
      </c>
      <c r="J29" s="50"/>
      <c r="K29" s="20">
        <v>8667.21</v>
      </c>
    </row>
    <row r="30" spans="1:11" ht="20.25" customHeight="1">
      <c r="A30" s="18"/>
      <c r="B30" s="49" t="s">
        <v>37</v>
      </c>
      <c r="C30" s="49"/>
      <c r="D30" s="49"/>
      <c r="E30" s="49"/>
      <c r="F30" s="49"/>
      <c r="G30" s="49"/>
      <c r="H30" s="19" t="s">
        <v>28</v>
      </c>
      <c r="I30" s="50">
        <v>2</v>
      </c>
      <c r="J30" s="50"/>
      <c r="K30" s="20">
        <v>3731.48</v>
      </c>
    </row>
    <row r="31" spans="1:11" ht="19.5" customHeight="1">
      <c r="A31" s="18"/>
      <c r="B31" s="49" t="s">
        <v>30</v>
      </c>
      <c r="C31" s="49"/>
      <c r="D31" s="49"/>
      <c r="E31" s="49"/>
      <c r="F31" s="49"/>
      <c r="G31" s="49"/>
      <c r="H31" s="19" t="s">
        <v>28</v>
      </c>
      <c r="I31" s="50">
        <v>1</v>
      </c>
      <c r="J31" s="50"/>
      <c r="K31" s="20">
        <v>1455.67</v>
      </c>
    </row>
    <row r="32" spans="1:11" ht="19.5" customHeight="1">
      <c r="A32" s="18"/>
      <c r="B32" s="49" t="s">
        <v>38</v>
      </c>
      <c r="C32" s="49"/>
      <c r="D32" s="49"/>
      <c r="E32" s="49"/>
      <c r="F32" s="49"/>
      <c r="G32" s="49"/>
      <c r="H32" s="19" t="s">
        <v>28</v>
      </c>
      <c r="I32" s="50">
        <v>4</v>
      </c>
      <c r="J32" s="50"/>
      <c r="K32" s="20">
        <v>1428.81</v>
      </c>
    </row>
    <row r="33" spans="1:11" ht="22.5" customHeight="1">
      <c r="A33" s="18"/>
      <c r="B33" s="49" t="s">
        <v>39</v>
      </c>
      <c r="C33" s="49"/>
      <c r="D33" s="49"/>
      <c r="E33" s="49"/>
      <c r="F33" s="49"/>
      <c r="G33" s="49"/>
      <c r="H33" s="19" t="s">
        <v>29</v>
      </c>
      <c r="I33" s="50">
        <v>166</v>
      </c>
      <c r="J33" s="50"/>
      <c r="K33" s="20">
        <v>31641.16</v>
      </c>
    </row>
    <row r="34" spans="1:11" ht="22.5" customHeight="1">
      <c r="A34" s="18"/>
      <c r="B34" s="49" t="s">
        <v>40</v>
      </c>
      <c r="C34" s="49"/>
      <c r="D34" s="49"/>
      <c r="E34" s="49"/>
      <c r="F34" s="49"/>
      <c r="G34" s="49"/>
      <c r="H34" s="19" t="s">
        <v>27</v>
      </c>
      <c r="I34" s="50">
        <v>2</v>
      </c>
      <c r="J34" s="50"/>
      <c r="K34" s="20">
        <v>2281.32</v>
      </c>
    </row>
    <row r="35" spans="1:11" ht="22.5" customHeight="1">
      <c r="A35" s="18"/>
      <c r="B35" s="49" t="s">
        <v>41</v>
      </c>
      <c r="C35" s="49"/>
      <c r="D35" s="49"/>
      <c r="E35" s="49"/>
      <c r="F35" s="49"/>
      <c r="G35" s="49"/>
      <c r="H35" s="19" t="s">
        <v>27</v>
      </c>
      <c r="I35" s="50">
        <v>0.2</v>
      </c>
      <c r="J35" s="50"/>
      <c r="K35" s="20">
        <v>114.65</v>
      </c>
    </row>
    <row r="36" spans="1:11" ht="15.75" customHeight="1">
      <c r="A36" s="18"/>
      <c r="B36" s="49" t="s">
        <v>42</v>
      </c>
      <c r="C36" s="49"/>
      <c r="D36" s="49"/>
      <c r="E36" s="49"/>
      <c r="F36" s="49"/>
      <c r="G36" s="49"/>
      <c r="H36" s="19" t="s">
        <v>28</v>
      </c>
      <c r="I36" s="50">
        <v>1</v>
      </c>
      <c r="J36" s="50"/>
      <c r="K36" s="20">
        <v>309.42</v>
      </c>
    </row>
    <row r="37" spans="1:11" ht="16.5" customHeight="1">
      <c r="A37" s="18"/>
      <c r="B37" s="49" t="s">
        <v>37</v>
      </c>
      <c r="C37" s="49"/>
      <c r="D37" s="49"/>
      <c r="E37" s="49"/>
      <c r="F37" s="49"/>
      <c r="G37" s="49"/>
      <c r="H37" s="19" t="s">
        <v>35</v>
      </c>
      <c r="I37" s="50">
        <v>2</v>
      </c>
      <c r="J37" s="50"/>
      <c r="K37" s="20">
        <v>2152.64</v>
      </c>
    </row>
    <row r="38" spans="1:11" ht="11.25" customHeight="1">
      <c r="A38" s="66" t="s">
        <v>25</v>
      </c>
      <c r="B38" s="66"/>
      <c r="C38" s="66"/>
      <c r="D38" s="66"/>
      <c r="E38" s="66"/>
      <c r="F38" s="66"/>
      <c r="G38" s="66"/>
      <c r="H38" s="66"/>
      <c r="I38" s="66"/>
      <c r="J38" s="66"/>
      <c r="K38" s="47">
        <f>SUM(K29:K37)</f>
        <v>51782.36</v>
      </c>
    </row>
    <row r="39" spans="1:11" ht="11.25" customHeight="1">
      <c r="A39" s="66" t="s">
        <v>49</v>
      </c>
      <c r="B39" s="66"/>
      <c r="C39" s="66"/>
      <c r="D39" s="66"/>
      <c r="E39" s="66"/>
      <c r="F39" s="66"/>
      <c r="G39" s="66"/>
      <c r="H39" s="66"/>
      <c r="I39" s="66"/>
      <c r="J39" s="66"/>
      <c r="K39" s="47">
        <f>K38+K27</f>
        <v>383560.68999999994</v>
      </c>
    </row>
    <row r="40" spans="1:11" ht="11.25" customHeight="1">
      <c r="A40" s="66" t="s">
        <v>50</v>
      </c>
      <c r="B40" s="66"/>
      <c r="C40" s="66"/>
      <c r="D40" s="66"/>
      <c r="E40" s="66"/>
      <c r="F40" s="66"/>
      <c r="G40" s="66"/>
      <c r="H40" s="66"/>
      <c r="I40" s="66"/>
      <c r="J40" s="66"/>
      <c r="K40" s="48">
        <f>H13</f>
        <v>-22141.020000000004</v>
      </c>
    </row>
    <row r="42" ht="11.25" customHeight="1">
      <c r="A42" s="1" t="s">
        <v>31</v>
      </c>
    </row>
    <row r="44" ht="11.25" customHeight="1">
      <c r="A44" s="1" t="s">
        <v>32</v>
      </c>
    </row>
    <row r="45" spans="2:3" ht="11.25" customHeight="1">
      <c r="B45" s="1" t="s">
        <v>33</v>
      </c>
      <c r="C45" s="1" t="s">
        <v>34</v>
      </c>
    </row>
  </sheetData>
  <sheetProtection selectLockedCells="1" selectUnlockedCells="1"/>
  <mergeCells count="59">
    <mergeCell ref="A40:J40"/>
    <mergeCell ref="A11:B11"/>
    <mergeCell ref="B20:G20"/>
    <mergeCell ref="I20:J20"/>
    <mergeCell ref="B21:G21"/>
    <mergeCell ref="I21:J21"/>
    <mergeCell ref="B26:G26"/>
    <mergeCell ref="I26:J26"/>
    <mergeCell ref="A38:J38"/>
    <mergeCell ref="A39:J39"/>
    <mergeCell ref="A1:C1"/>
    <mergeCell ref="A2:K2"/>
    <mergeCell ref="A3:K3"/>
    <mergeCell ref="A4:K4"/>
    <mergeCell ref="F6:I6"/>
    <mergeCell ref="A7:D7"/>
    <mergeCell ref="A8:B8"/>
    <mergeCell ref="A9:B9"/>
    <mergeCell ref="B17:G17"/>
    <mergeCell ref="I17:J17"/>
    <mergeCell ref="A12:B12"/>
    <mergeCell ref="A13:B13"/>
    <mergeCell ref="A10:B10"/>
    <mergeCell ref="B15:G15"/>
    <mergeCell ref="I15:J15"/>
    <mergeCell ref="A16:K16"/>
    <mergeCell ref="B18:G18"/>
    <mergeCell ref="I18:J18"/>
    <mergeCell ref="B19:G19"/>
    <mergeCell ref="I19:J19"/>
    <mergeCell ref="B25:G25"/>
    <mergeCell ref="I25:J25"/>
    <mergeCell ref="B22:G22"/>
    <mergeCell ref="I22:J22"/>
    <mergeCell ref="B23:G23"/>
    <mergeCell ref="I23:J23"/>
    <mergeCell ref="B24:G24"/>
    <mergeCell ref="I24:J24"/>
    <mergeCell ref="B27:G27"/>
    <mergeCell ref="I27:J27"/>
    <mergeCell ref="A28:K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2016-04-05T08:49:35Z</cp:lastPrinted>
  <dcterms:created xsi:type="dcterms:W3CDTF">2016-05-01T05:46:30Z</dcterms:created>
  <dcterms:modified xsi:type="dcterms:W3CDTF">2016-06-24T04:21:25Z</dcterms:modified>
  <cp:category/>
  <cp:version/>
  <cp:contentType/>
  <cp:contentStatus/>
</cp:coreProperties>
</file>