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76" activeTab="0"/>
  </bookViews>
  <sheets>
    <sheet name="ОДЖ" sheetId="1" r:id="rId1"/>
    <sheet name="picture" sheetId="2" r:id="rId2"/>
  </sheets>
  <definedNames/>
  <calcPr fullCalcOnLoad="1"/>
</workbook>
</file>

<file path=xl/sharedStrings.xml><?xml version="1.0" encoding="utf-8"?>
<sst xmlns="http://schemas.openxmlformats.org/spreadsheetml/2006/main" count="56" uniqueCount="51">
  <si>
    <t>Управляющая организация:</t>
  </si>
  <si>
    <t>ОТЧЕТ</t>
  </si>
  <si>
    <t>текущее содержание и ремонт</t>
  </si>
  <si>
    <t>начислено</t>
  </si>
  <si>
    <t>оплачено</t>
  </si>
  <si>
    <t>затрачено</t>
  </si>
  <si>
    <t>доход от аренды</t>
  </si>
  <si>
    <t>задоженность(-)/переплата(+)</t>
  </si>
  <si>
    <t>Статья расходов</t>
  </si>
  <si>
    <t>Наименования работ</t>
  </si>
  <si>
    <t>ед. изм.</t>
  </si>
  <si>
    <t>Объем</t>
  </si>
  <si>
    <t>Сумма затрат</t>
  </si>
  <si>
    <t>Содержание жилья</t>
  </si>
  <si>
    <t>Услуги слесаря-сантехника</t>
  </si>
  <si>
    <t>Уборка территории</t>
  </si>
  <si>
    <t>Услуги электрика</t>
  </si>
  <si>
    <t>Услуги управдома</t>
  </si>
  <si>
    <t>Услуги аварийно-диспетчерской службы</t>
  </si>
  <si>
    <t>Председатель домового комитета</t>
  </si>
  <si>
    <t>Услуги ВЦ ЖКХ</t>
  </si>
  <si>
    <t>Услуги ВЦ ЖКХ и Системы «Город» - 3,4%</t>
  </si>
  <si>
    <t>Услуги УК</t>
  </si>
  <si>
    <t>Прочие затраты по содержанию</t>
  </si>
  <si>
    <t>Итого:</t>
  </si>
  <si>
    <t>Текущий ремонт</t>
  </si>
  <si>
    <t>Генеральный директор___________________________________/___/</t>
  </si>
  <si>
    <t>ПОЛУЧЕНО:_______________________/_________________/ кв. №_________</t>
  </si>
  <si>
    <t>подпись</t>
  </si>
  <si>
    <t>ФИО</t>
  </si>
  <si>
    <t>ООО "Свой дом"</t>
  </si>
  <si>
    <t>ВСЕГО по отчету затрачено</t>
  </si>
  <si>
    <t>ИТОГО на лицевом счете дома</t>
  </si>
  <si>
    <t>прочие расходы</t>
  </si>
  <si>
    <t>ВСЕГО</t>
  </si>
  <si>
    <t>Строка "Прочие расходы"</t>
  </si>
  <si>
    <t xml:space="preserve"> по затратам на содержание, текущий ремонт общего имущества жилого дома  за 2016 г.</t>
  </si>
  <si>
    <t>пр. Ленина, 108</t>
  </si>
  <si>
    <t>Замена светильника</t>
  </si>
  <si>
    <t>шт</t>
  </si>
  <si>
    <t>Замена выключателя</t>
  </si>
  <si>
    <t>Покраска бордюров и МАФ</t>
  </si>
  <si>
    <t>м2</t>
  </si>
  <si>
    <t>Установка отлива</t>
  </si>
  <si>
    <t>Ревизия элеваторного узла</t>
  </si>
  <si>
    <t>Промывка системы отопления</t>
  </si>
  <si>
    <t>Спил деревьев</t>
  </si>
  <si>
    <t>м3</t>
  </si>
  <si>
    <t>Лампочка, Услуги автомобиля ГАЗ-53, Сброс снега, Услуги фронтального погрузчика, Покос травы, Эмаль, Услуги автомобиля КАМАЗ, Доска объявлений, Подъездная табличка</t>
  </si>
  <si>
    <t>сальдо на 31.12.2015г.</t>
  </si>
  <si>
    <t>Услуги Управляющей компании - 15%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</si>
</sst>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33" applyFont="1">
      <alignment/>
      <protection/>
    </xf>
    <xf numFmtId="3" fontId="2" fillId="0" borderId="0" xfId="33" applyNumberFormat="1" applyFont="1">
      <alignment/>
      <protection/>
    </xf>
    <xf numFmtId="0" fontId="4" fillId="0" borderId="0" xfId="33" applyFont="1" applyAlignment="1">
      <alignment horizontal="center" vertical="center"/>
      <protection/>
    </xf>
    <xf numFmtId="0" fontId="2" fillId="0" borderId="0" xfId="33" applyFont="1" applyFill="1" applyBorder="1" applyAlignment="1">
      <alignment horizontal="center"/>
      <protection/>
    </xf>
    <xf numFmtId="0" fontId="2" fillId="0" borderId="0" xfId="33" applyFont="1" applyFill="1" applyBorder="1" applyAlignment="1">
      <alignment horizontal="left"/>
      <protection/>
    </xf>
    <xf numFmtId="4" fontId="2" fillId="0" borderId="0" xfId="33" applyNumberFormat="1" applyFont="1" applyFill="1" applyBorder="1" applyAlignment="1">
      <alignment horizontal="center" vertical="center"/>
      <protection/>
    </xf>
    <xf numFmtId="2" fontId="2" fillId="0" borderId="0" xfId="33" applyNumberFormat="1" applyFont="1" applyBorder="1" applyAlignment="1">
      <alignment/>
      <protection/>
    </xf>
    <xf numFmtId="0" fontId="2" fillId="0" borderId="0" xfId="33" applyFont="1" applyFill="1" applyBorder="1" applyAlignment="1">
      <alignment vertical="center" wrapText="1"/>
      <protection/>
    </xf>
    <xf numFmtId="0" fontId="2" fillId="0" borderId="0" xfId="33" applyFont="1" applyFill="1">
      <alignment/>
      <protection/>
    </xf>
    <xf numFmtId="2" fontId="2" fillId="0" borderId="0" xfId="33" applyNumberFormat="1" applyFont="1" applyFill="1" applyBorder="1" applyAlignment="1">
      <alignment/>
      <protection/>
    </xf>
    <xf numFmtId="2" fontId="2" fillId="0" borderId="0" xfId="33" applyNumberFormat="1" applyFont="1" applyFill="1" applyBorder="1" applyAlignment="1">
      <alignment horizontal="left"/>
      <protection/>
    </xf>
    <xf numFmtId="3" fontId="2" fillId="0" borderId="0" xfId="33" applyNumberFormat="1" applyFont="1" applyFill="1" applyBorder="1" applyAlignment="1">
      <alignment horizontal="center"/>
      <protection/>
    </xf>
    <xf numFmtId="2" fontId="2" fillId="0" borderId="0" xfId="33" applyNumberFormat="1" applyFont="1">
      <alignment/>
      <protection/>
    </xf>
    <xf numFmtId="0" fontId="0" fillId="0" borderId="0" xfId="33">
      <alignment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2" fontId="4" fillId="24" borderId="0" xfId="33" applyNumberFormat="1" applyFont="1" applyFill="1" applyBorder="1" applyAlignment="1">
      <alignment horizontal="center" vertical="center"/>
      <protection/>
    </xf>
    <xf numFmtId="3" fontId="7" fillId="0" borderId="10" xfId="33" applyNumberFormat="1" applyFont="1" applyFill="1" applyBorder="1" applyAlignment="1">
      <alignment horizontal="left"/>
      <protection/>
    </xf>
    <xf numFmtId="3" fontId="7" fillId="0" borderId="11" xfId="33" applyNumberFormat="1" applyFont="1" applyFill="1" applyBorder="1" applyAlignment="1">
      <alignment horizontal="left"/>
      <protection/>
    </xf>
    <xf numFmtId="3" fontId="7" fillId="0" borderId="12" xfId="33" applyNumberFormat="1" applyFont="1" applyFill="1" applyBorder="1" applyAlignment="1">
      <alignment horizontal="left"/>
      <protection/>
    </xf>
    <xf numFmtId="0" fontId="7" fillId="0" borderId="0" xfId="33" applyFont="1" applyFill="1" applyBorder="1" applyAlignment="1">
      <alignment horizontal="left"/>
      <protection/>
    </xf>
    <xf numFmtId="2" fontId="7" fillId="0" borderId="0" xfId="33" applyNumberFormat="1" applyFont="1" applyFill="1" applyBorder="1" applyAlignment="1">
      <alignment horizontal="center"/>
      <protection/>
    </xf>
    <xf numFmtId="2" fontId="7" fillId="0" borderId="0" xfId="33" applyNumberFormat="1" applyFont="1" applyFill="1" applyBorder="1" applyAlignment="1">
      <alignment/>
      <protection/>
    </xf>
    <xf numFmtId="2" fontId="7" fillId="0" borderId="0" xfId="33" applyNumberFormat="1" applyFont="1" applyFill="1" applyBorder="1" applyAlignment="1">
      <alignment horizontal="left"/>
      <protection/>
    </xf>
    <xf numFmtId="3" fontId="7" fillId="0" borderId="0" xfId="33" applyNumberFormat="1" applyFont="1" applyFill="1" applyBorder="1" applyAlignment="1">
      <alignment horizontal="center"/>
      <protection/>
    </xf>
    <xf numFmtId="0" fontId="7" fillId="25" borderId="10" xfId="33" applyFont="1" applyFill="1" applyBorder="1" applyAlignment="1">
      <alignment horizontal="center" vertical="center" wrapText="1"/>
      <protection/>
    </xf>
    <xf numFmtId="3" fontId="7" fillId="25" borderId="10" xfId="33" applyNumberFormat="1" applyFont="1" applyFill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4" fontId="8" fillId="0" borderId="10" xfId="33" applyNumberFormat="1" applyFont="1" applyBorder="1" applyAlignment="1">
      <alignment horizontal="center" vertical="center" wrapText="1"/>
      <protection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2" fontId="7" fillId="0" borderId="12" xfId="0" applyNumberFormat="1" applyFont="1" applyFill="1" applyBorder="1" applyAlignment="1">
      <alignment horizontal="center" vertical="center"/>
    </xf>
    <xf numFmtId="2" fontId="7" fillId="24" borderId="13" xfId="33" applyNumberFormat="1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/>
    </xf>
    <xf numFmtId="0" fontId="7" fillId="0" borderId="13" xfId="33" applyFont="1" applyBorder="1" applyAlignment="1">
      <alignment horizontal="left" vertical="center" wrapText="1"/>
      <protection/>
    </xf>
    <xf numFmtId="3" fontId="7" fillId="0" borderId="13" xfId="33" applyNumberFormat="1" applyFont="1" applyBorder="1" applyAlignment="1">
      <alignment horizontal="center" vertical="center"/>
      <protection/>
    </xf>
    <xf numFmtId="2" fontId="7" fillId="0" borderId="13" xfId="33" applyNumberFormat="1" applyFont="1" applyBorder="1" applyAlignment="1">
      <alignment horizontal="right" vertical="center"/>
      <protection/>
    </xf>
    <xf numFmtId="2" fontId="4" fillId="0" borderId="13" xfId="33" applyNumberFormat="1" applyFont="1" applyBorder="1" applyAlignment="1">
      <alignment horizontal="right" vertical="center"/>
      <protection/>
    </xf>
    <xf numFmtId="0" fontId="7" fillId="0" borderId="14" xfId="33" applyFont="1" applyBorder="1" applyAlignment="1">
      <alignment horizontal="left" vertical="center" wrapText="1"/>
      <protection/>
    </xf>
    <xf numFmtId="3" fontId="7" fillId="0" borderId="14" xfId="33" applyNumberFormat="1" applyFont="1" applyBorder="1" applyAlignment="1">
      <alignment horizontal="center" vertical="center"/>
      <protection/>
    </xf>
    <xf numFmtId="4" fontId="8" fillId="0" borderId="14" xfId="33" applyNumberFormat="1" applyFont="1" applyBorder="1" applyAlignment="1">
      <alignment horizontal="center" vertical="center" wrapText="1"/>
      <protection/>
    </xf>
    <xf numFmtId="0" fontId="4" fillId="0" borderId="0" xfId="33" applyFont="1" applyAlignment="1">
      <alignment vertical="center"/>
      <protection/>
    </xf>
    <xf numFmtId="3" fontId="7" fillId="0" borderId="0" xfId="33" applyNumberFormat="1" applyFont="1" applyFill="1" applyBorder="1" applyAlignment="1">
      <alignment/>
      <protection/>
    </xf>
    <xf numFmtId="3" fontId="7" fillId="0" borderId="0" xfId="33" applyNumberFormat="1" applyFont="1" applyFill="1" applyBorder="1" applyAlignment="1">
      <alignment vertical="center"/>
      <protection/>
    </xf>
    <xf numFmtId="2" fontId="7" fillId="0" borderId="15" xfId="33" applyNumberFormat="1" applyFont="1" applyFill="1" applyBorder="1" applyAlignment="1">
      <alignment horizontal="center" vertical="center"/>
      <protection/>
    </xf>
    <xf numFmtId="3" fontId="7" fillId="0" borderId="15" xfId="33" applyNumberFormat="1" applyFont="1" applyFill="1" applyBorder="1" applyAlignment="1">
      <alignment horizontal="left"/>
      <protection/>
    </xf>
    <xf numFmtId="2" fontId="7" fillId="0" borderId="13" xfId="33" applyNumberFormat="1" applyFont="1" applyFill="1" applyBorder="1" applyAlignment="1">
      <alignment horizontal="center" vertical="center" wrapText="1"/>
      <protection/>
    </xf>
    <xf numFmtId="2" fontId="7" fillId="0" borderId="13" xfId="33" applyNumberFormat="1" applyFont="1" applyFill="1" applyBorder="1" applyAlignment="1">
      <alignment horizontal="center" vertical="center"/>
      <protection/>
    </xf>
    <xf numFmtId="164" fontId="7" fillId="0" borderId="13" xfId="33" applyNumberFormat="1" applyFont="1" applyFill="1" applyBorder="1" applyAlignment="1">
      <alignment/>
      <protection/>
    </xf>
    <xf numFmtId="164" fontId="7" fillId="0" borderId="13" xfId="33" applyNumberFormat="1" applyFont="1" applyFill="1" applyBorder="1" applyAlignment="1">
      <alignment vertical="center"/>
      <protection/>
    </xf>
    <xf numFmtId="0" fontId="0" fillId="0" borderId="13" xfId="33" applyFont="1" applyBorder="1" applyAlignment="1">
      <alignment horizontal="left" vertical="center" wrapText="1"/>
      <protection/>
    </xf>
    <xf numFmtId="0" fontId="4" fillId="0" borderId="16" xfId="33" applyFont="1" applyBorder="1" applyAlignment="1">
      <alignment/>
      <protection/>
    </xf>
    <xf numFmtId="0" fontId="4" fillId="0" borderId="17" xfId="33" applyFont="1" applyBorder="1" applyAlignment="1">
      <alignment/>
      <protection/>
    </xf>
    <xf numFmtId="0" fontId="4" fillId="0" borderId="18" xfId="33" applyFont="1" applyBorder="1" applyAlignment="1">
      <alignment/>
      <protection/>
    </xf>
    <xf numFmtId="2" fontId="7" fillId="0" borderId="13" xfId="33" applyNumberFormat="1" applyFont="1" applyFill="1" applyBorder="1" applyAlignment="1">
      <alignment/>
      <protection/>
    </xf>
    <xf numFmtId="4" fontId="4" fillId="0" borderId="13" xfId="33" applyNumberFormat="1" applyFont="1" applyBorder="1" applyAlignment="1">
      <alignment horizontal="right"/>
      <protection/>
    </xf>
    <xf numFmtId="4" fontId="4" fillId="0" borderId="13" xfId="33" applyNumberFormat="1" applyFont="1" applyBorder="1">
      <alignment/>
      <protection/>
    </xf>
    <xf numFmtId="0" fontId="4" fillId="0" borderId="16" xfId="33" applyFont="1" applyBorder="1" applyAlignment="1">
      <alignment horizontal="left"/>
      <protection/>
    </xf>
    <xf numFmtId="0" fontId="4" fillId="0" borderId="17" xfId="33" applyFont="1" applyBorder="1" applyAlignment="1">
      <alignment horizontal="left"/>
      <protection/>
    </xf>
    <xf numFmtId="0" fontId="4" fillId="0" borderId="18" xfId="33" applyFont="1" applyBorder="1" applyAlignment="1">
      <alignment horizontal="left"/>
      <protection/>
    </xf>
    <xf numFmtId="0" fontId="4" fillId="0" borderId="16" xfId="33" applyFont="1" applyBorder="1" applyAlignment="1">
      <alignment horizontal="left" vertical="center" wrapText="1"/>
      <protection/>
    </xf>
    <xf numFmtId="0" fontId="4" fillId="0" borderId="17" xfId="33" applyFont="1" applyBorder="1" applyAlignment="1">
      <alignment horizontal="left" vertical="center" wrapText="1"/>
      <protection/>
    </xf>
    <xf numFmtId="0" fontId="7" fillId="0" borderId="10" xfId="33" applyFont="1" applyBorder="1" applyAlignment="1">
      <alignment horizontal="left" vertical="center" wrapText="1"/>
      <protection/>
    </xf>
    <xf numFmtId="2" fontId="7" fillId="0" borderId="10" xfId="33" applyNumberFormat="1" applyFont="1" applyBorder="1" applyAlignment="1">
      <alignment horizontal="right" vertical="center"/>
      <protection/>
    </xf>
    <xf numFmtId="0" fontId="7" fillId="0" borderId="14" xfId="33" applyFont="1" applyBorder="1" applyAlignment="1">
      <alignment horizontal="left" vertical="center" wrapText="1"/>
      <protection/>
    </xf>
    <xf numFmtId="2" fontId="7" fillId="0" borderId="14" xfId="33" applyNumberFormat="1" applyFont="1" applyBorder="1" applyAlignment="1">
      <alignment horizontal="right" vertical="center"/>
      <protection/>
    </xf>
    <xf numFmtId="0" fontId="9" fillId="0" borderId="19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4" fillId="0" borderId="27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left" vertical="center" wrapText="1"/>
      <protection/>
    </xf>
    <xf numFmtId="0" fontId="7" fillId="0" borderId="13" xfId="33" applyFont="1" applyBorder="1" applyAlignment="1">
      <alignment/>
      <protection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7" fillId="0" borderId="16" xfId="33" applyFont="1" applyBorder="1" applyAlignment="1">
      <alignment horizontal="center"/>
      <protection/>
    </xf>
    <xf numFmtId="0" fontId="7" fillId="0" borderId="18" xfId="33" applyFont="1" applyBorder="1" applyAlignment="1">
      <alignment horizontal="center"/>
      <protection/>
    </xf>
    <xf numFmtId="2" fontId="7" fillId="0" borderId="13" xfId="33" applyNumberFormat="1" applyFont="1" applyBorder="1" applyAlignment="1">
      <alignment horizontal="right" vertical="center"/>
      <protection/>
    </xf>
    <xf numFmtId="0" fontId="3" fillId="0" borderId="0" xfId="33" applyFont="1" applyBorder="1" applyAlignment="1">
      <alignment horizontal="center" vertical="center"/>
      <protection/>
    </xf>
    <xf numFmtId="3" fontId="7" fillId="25" borderId="13" xfId="33" applyNumberFormat="1" applyFont="1" applyFill="1" applyBorder="1" applyAlignment="1">
      <alignment horizontal="left" vertical="center"/>
      <protection/>
    </xf>
    <xf numFmtId="0" fontId="2" fillId="0" borderId="0" xfId="33" applyFont="1" applyFill="1" applyBorder="1" applyAlignment="1">
      <alignment horizontal="center"/>
      <protection/>
    </xf>
    <xf numFmtId="2" fontId="4" fillId="25" borderId="13" xfId="0" applyNumberFormat="1" applyFont="1" applyFill="1" applyBorder="1" applyAlignment="1">
      <alignment horizontal="center" vertical="center"/>
    </xf>
    <xf numFmtId="2" fontId="4" fillId="25" borderId="16" xfId="0" applyNumberFormat="1" applyFont="1" applyFill="1" applyBorder="1" applyAlignment="1">
      <alignment horizontal="left" vertical="center"/>
    </xf>
    <xf numFmtId="2" fontId="4" fillId="25" borderId="18" xfId="0" applyNumberFormat="1" applyFont="1" applyFill="1" applyBorder="1" applyAlignment="1">
      <alignment horizontal="left" vertical="center"/>
    </xf>
    <xf numFmtId="0" fontId="4" fillId="0" borderId="18" xfId="33" applyFont="1" applyBorder="1" applyAlignment="1">
      <alignment horizontal="left" vertical="center" wrapText="1"/>
      <protection/>
    </xf>
    <xf numFmtId="0" fontId="5" fillId="0" borderId="0" xfId="33" applyFont="1" applyBorder="1" applyAlignment="1">
      <alignment horizontal="center" vertical="center" wrapText="1"/>
      <protection/>
    </xf>
    <xf numFmtId="0" fontId="6" fillId="0" borderId="0" xfId="33" applyFont="1" applyBorder="1" applyAlignment="1">
      <alignment horizontal="center" vertical="center" wrapText="1"/>
      <protection/>
    </xf>
    <xf numFmtId="0" fontId="7" fillId="25" borderId="10" xfId="33" applyFont="1" applyFill="1" applyBorder="1" applyAlignment="1">
      <alignment horizontal="center" vertical="center" wrapText="1"/>
      <protection/>
    </xf>
    <xf numFmtId="3" fontId="7" fillId="25" borderId="10" xfId="33" applyNumberFormat="1" applyFont="1" applyFill="1" applyBorder="1" applyAlignment="1">
      <alignment horizontal="center" vertical="center" wrapText="1"/>
      <protection/>
    </xf>
    <xf numFmtId="0" fontId="4" fillId="0" borderId="14" xfId="33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K44" sqref="K44"/>
    </sheetView>
  </sheetViews>
  <sheetFormatPr defaultColWidth="9.140625" defaultRowHeight="11.25" customHeight="1"/>
  <cols>
    <col min="1" max="1" width="17.57421875" style="1" customWidth="1"/>
    <col min="2" max="2" width="12.7109375" style="1" customWidth="1"/>
    <col min="3" max="3" width="11.28125" style="1" customWidth="1"/>
    <col min="4" max="6" width="0" style="1" hidden="1" customWidth="1"/>
    <col min="7" max="7" width="13.7109375" style="2" customWidth="1"/>
    <col min="8" max="8" width="10.00390625" style="2" customWidth="1"/>
    <col min="9" max="9" width="4.140625" style="1" customWidth="1"/>
    <col min="10" max="10" width="7.57421875" style="1" customWidth="1"/>
    <col min="11" max="11" width="21.57421875" style="1" customWidth="1"/>
    <col min="12" max="16384" width="9.140625" style="1" customWidth="1"/>
  </cols>
  <sheetData>
    <row r="1" spans="1:11" ht="15" customHeight="1">
      <c r="A1" s="89" t="s">
        <v>0</v>
      </c>
      <c r="B1" s="89"/>
      <c r="C1" s="43" t="s">
        <v>30</v>
      </c>
      <c r="D1" s="43"/>
      <c r="E1" s="43"/>
      <c r="F1" s="3"/>
      <c r="J1" s="3"/>
      <c r="K1" s="3"/>
    </row>
    <row r="2" spans="1:11" ht="15" customHeight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25.5" customHeight="1">
      <c r="A3" s="96" t="s">
        <v>36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3.7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4.5" customHeight="1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12.75" customHeight="1" hidden="1">
      <c r="A6" s="5"/>
      <c r="B6" s="6"/>
      <c r="C6" s="6"/>
      <c r="D6" s="6"/>
      <c r="E6" s="7"/>
      <c r="F6" s="97"/>
      <c r="G6" s="97"/>
      <c r="H6" s="97"/>
      <c r="I6" s="97"/>
      <c r="J6" s="8"/>
      <c r="K6" s="8"/>
      <c r="L6" s="9"/>
    </row>
    <row r="7" spans="1:12" ht="4.5" customHeight="1" hidden="1">
      <c r="A7" s="91"/>
      <c r="B7" s="91"/>
      <c r="C7" s="91"/>
      <c r="D7" s="91"/>
      <c r="E7" s="10"/>
      <c r="F7" s="11"/>
      <c r="G7" s="11"/>
      <c r="H7" s="11"/>
      <c r="I7" s="11"/>
      <c r="J7" s="12"/>
      <c r="K7" s="12"/>
      <c r="L7" s="9"/>
    </row>
    <row r="8" spans="1:12" ht="35.25" customHeight="1">
      <c r="A8" s="92" t="s">
        <v>37</v>
      </c>
      <c r="B8" s="92"/>
      <c r="C8" s="34" t="s">
        <v>2</v>
      </c>
      <c r="D8" s="33"/>
      <c r="E8" s="15"/>
      <c r="F8" s="46"/>
      <c r="G8" s="48" t="s">
        <v>33</v>
      </c>
      <c r="H8" s="49" t="s">
        <v>34</v>
      </c>
      <c r="I8" s="16"/>
      <c r="J8" s="17"/>
      <c r="K8" s="17"/>
      <c r="L8" s="9"/>
    </row>
    <row r="9" spans="1:12" ht="35.25" customHeight="1">
      <c r="A9" s="93" t="s">
        <v>49</v>
      </c>
      <c r="B9" s="94"/>
      <c r="C9" s="34"/>
      <c r="D9" s="33"/>
      <c r="E9" s="15"/>
      <c r="F9" s="46"/>
      <c r="G9" s="48"/>
      <c r="H9" s="49">
        <v>-27279.15</v>
      </c>
      <c r="I9" s="16"/>
      <c r="J9" s="17"/>
      <c r="K9" s="17"/>
      <c r="L9" s="9"/>
    </row>
    <row r="10" spans="1:12" ht="12.75" customHeight="1">
      <c r="A10" s="90" t="s">
        <v>3</v>
      </c>
      <c r="B10" s="90"/>
      <c r="C10" s="35">
        <v>431782.87</v>
      </c>
      <c r="D10" s="20"/>
      <c r="E10" s="18"/>
      <c r="F10" s="47"/>
      <c r="G10" s="50"/>
      <c r="H10" s="56">
        <f>C10+G10</f>
        <v>431782.87</v>
      </c>
      <c r="I10" s="44"/>
      <c r="J10" s="44"/>
      <c r="K10" s="16"/>
      <c r="L10" s="9"/>
    </row>
    <row r="11" spans="1:12" ht="12.75" customHeight="1">
      <c r="A11" s="90" t="s">
        <v>4</v>
      </c>
      <c r="B11" s="90"/>
      <c r="C11" s="35">
        <v>413453.08</v>
      </c>
      <c r="D11" s="19"/>
      <c r="E11" s="19"/>
      <c r="F11" s="19"/>
      <c r="G11" s="50"/>
      <c r="H11" s="56">
        <f>C11+G11</f>
        <v>413453.08</v>
      </c>
      <c r="I11" s="44"/>
      <c r="J11" s="44"/>
      <c r="K11" s="16"/>
      <c r="L11" s="9"/>
    </row>
    <row r="12" spans="1:12" ht="12.75" customHeight="1">
      <c r="A12" s="90" t="s">
        <v>5</v>
      </c>
      <c r="B12" s="90"/>
      <c r="C12" s="35">
        <v>360152.11</v>
      </c>
      <c r="D12" s="20"/>
      <c r="E12" s="18"/>
      <c r="F12" s="47"/>
      <c r="G12" s="50"/>
      <c r="H12" s="56">
        <f>C12+G12</f>
        <v>360152.11</v>
      </c>
      <c r="I12" s="44"/>
      <c r="J12" s="44"/>
      <c r="K12" s="16"/>
      <c r="L12" s="9"/>
    </row>
    <row r="13" spans="1:12" ht="12.75" customHeight="1">
      <c r="A13" s="90" t="s">
        <v>6</v>
      </c>
      <c r="B13" s="90"/>
      <c r="C13" s="35"/>
      <c r="D13" s="20"/>
      <c r="E13" s="18"/>
      <c r="F13" s="47"/>
      <c r="G13" s="51"/>
      <c r="H13" s="56">
        <v>3607.55</v>
      </c>
      <c r="I13" s="45"/>
      <c r="J13" s="45"/>
      <c r="K13" s="16"/>
      <c r="L13" s="9"/>
    </row>
    <row r="14" spans="1:12" ht="12.75" customHeight="1">
      <c r="A14" s="90" t="s">
        <v>7</v>
      </c>
      <c r="B14" s="90"/>
      <c r="C14" s="35">
        <f>C11+C13-C12</f>
        <v>53300.97000000003</v>
      </c>
      <c r="D14" s="20"/>
      <c r="E14" s="18"/>
      <c r="F14" s="47"/>
      <c r="G14" s="50">
        <f>G11-G12</f>
        <v>0</v>
      </c>
      <c r="H14" s="56">
        <f>C14+G14+H9+H13</f>
        <v>29629.370000000028</v>
      </c>
      <c r="I14" s="44"/>
      <c r="J14" s="44"/>
      <c r="K14" s="16"/>
      <c r="L14" s="9"/>
    </row>
    <row r="15" spans="1:12" ht="4.5" customHeight="1">
      <c r="A15" s="21"/>
      <c r="B15" s="22"/>
      <c r="C15" s="22"/>
      <c r="D15" s="22"/>
      <c r="E15" s="23"/>
      <c r="F15" s="24"/>
      <c r="G15" s="24"/>
      <c r="H15" s="24"/>
      <c r="I15" s="24"/>
      <c r="J15" s="25"/>
      <c r="K15" s="25"/>
      <c r="L15" s="9"/>
    </row>
    <row r="16" spans="1:12" ht="21" customHeight="1">
      <c r="A16" s="26" t="s">
        <v>8</v>
      </c>
      <c r="B16" s="98" t="s">
        <v>9</v>
      </c>
      <c r="C16" s="98"/>
      <c r="D16" s="98"/>
      <c r="E16" s="98"/>
      <c r="F16" s="98"/>
      <c r="G16" s="98"/>
      <c r="H16" s="26" t="s">
        <v>10</v>
      </c>
      <c r="I16" s="99" t="s">
        <v>11</v>
      </c>
      <c r="J16" s="99"/>
      <c r="K16" s="27" t="s">
        <v>12</v>
      </c>
      <c r="L16" s="9"/>
    </row>
    <row r="17" spans="1:14" ht="11.25" customHeight="1">
      <c r="A17" s="100" t="s">
        <v>13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N17"/>
    </row>
    <row r="18" spans="1:11" ht="24">
      <c r="A18" s="36" t="s">
        <v>14</v>
      </c>
      <c r="B18" s="81"/>
      <c r="C18" s="81"/>
      <c r="D18" s="81"/>
      <c r="E18" s="81"/>
      <c r="F18" s="81"/>
      <c r="G18" s="81"/>
      <c r="H18" s="37"/>
      <c r="I18" s="82"/>
      <c r="J18" s="82"/>
      <c r="K18" s="38">
        <f>4545.48*12</f>
        <v>54545.759999999995</v>
      </c>
    </row>
    <row r="19" spans="1:11" ht="12">
      <c r="A19" s="36" t="s">
        <v>15</v>
      </c>
      <c r="B19" s="81"/>
      <c r="C19" s="81"/>
      <c r="D19" s="81"/>
      <c r="E19" s="81"/>
      <c r="F19" s="81"/>
      <c r="G19" s="81"/>
      <c r="H19" s="37"/>
      <c r="I19" s="82"/>
      <c r="J19" s="82"/>
      <c r="K19" s="38">
        <f>9784.33*12</f>
        <v>117411.95999999999</v>
      </c>
    </row>
    <row r="20" spans="1:11" ht="12">
      <c r="A20" s="36" t="s">
        <v>16</v>
      </c>
      <c r="B20" s="81"/>
      <c r="C20" s="81"/>
      <c r="D20" s="81"/>
      <c r="E20" s="81"/>
      <c r="F20" s="81"/>
      <c r="G20" s="81"/>
      <c r="H20" s="37"/>
      <c r="I20" s="82"/>
      <c r="J20" s="82"/>
      <c r="K20" s="38">
        <f>423.73*12</f>
        <v>5084.76</v>
      </c>
    </row>
    <row r="21" spans="1:11" ht="12">
      <c r="A21" s="36" t="s">
        <v>17</v>
      </c>
      <c r="B21" s="81"/>
      <c r="C21" s="81"/>
      <c r="D21" s="81"/>
      <c r="E21" s="81"/>
      <c r="F21" s="81"/>
      <c r="G21" s="81"/>
      <c r="H21" s="37"/>
      <c r="I21" s="82"/>
      <c r="J21" s="82"/>
      <c r="K21" s="38">
        <f>1001.55*12</f>
        <v>12018.599999999999</v>
      </c>
    </row>
    <row r="22" spans="1:11" ht="36">
      <c r="A22" s="36" t="s">
        <v>18</v>
      </c>
      <c r="B22" s="81"/>
      <c r="C22" s="81"/>
      <c r="D22" s="81"/>
      <c r="E22" s="81"/>
      <c r="F22" s="81"/>
      <c r="G22" s="81"/>
      <c r="H22" s="37"/>
      <c r="I22" s="88"/>
      <c r="J22" s="88"/>
      <c r="K22" s="38">
        <f>5007.73*12</f>
        <v>60092.759999999995</v>
      </c>
    </row>
    <row r="23" spans="1:11" ht="24">
      <c r="A23" s="36" t="s">
        <v>19</v>
      </c>
      <c r="B23" s="81"/>
      <c r="C23" s="81"/>
      <c r="D23" s="81"/>
      <c r="E23" s="81"/>
      <c r="F23" s="81"/>
      <c r="G23" s="81"/>
      <c r="H23" s="37"/>
      <c r="I23" s="82"/>
      <c r="J23" s="82"/>
      <c r="K23" s="38"/>
    </row>
    <row r="24" spans="1:11" ht="12">
      <c r="A24" s="35" t="s">
        <v>20</v>
      </c>
      <c r="B24" s="81" t="s">
        <v>21</v>
      </c>
      <c r="C24" s="81"/>
      <c r="D24" s="81"/>
      <c r="E24" s="81"/>
      <c r="F24" s="81"/>
      <c r="G24" s="81"/>
      <c r="H24" s="37"/>
      <c r="I24" s="82"/>
      <c r="J24" s="82"/>
      <c r="K24" s="35">
        <v>9842.46</v>
      </c>
    </row>
    <row r="25" spans="1:11" ht="12">
      <c r="A25" s="35" t="s">
        <v>22</v>
      </c>
      <c r="B25" s="81" t="s">
        <v>50</v>
      </c>
      <c r="C25" s="81"/>
      <c r="D25" s="81"/>
      <c r="E25" s="81"/>
      <c r="F25" s="81"/>
      <c r="G25" s="81"/>
      <c r="H25" s="37"/>
      <c r="I25" s="82"/>
      <c r="J25" s="82"/>
      <c r="K25" s="38">
        <v>64767.43</v>
      </c>
    </row>
    <row r="26" spans="1:12" ht="60.75" customHeight="1">
      <c r="A26" s="36" t="s">
        <v>23</v>
      </c>
      <c r="B26" s="81" t="s">
        <v>48</v>
      </c>
      <c r="C26" s="81"/>
      <c r="D26" s="81"/>
      <c r="E26" s="81"/>
      <c r="F26" s="81"/>
      <c r="G26" s="81"/>
      <c r="H26" s="37"/>
      <c r="I26" s="82"/>
      <c r="J26" s="82"/>
      <c r="K26" s="35">
        <f>426.72+4940+4760+90+1500+138.7+2411.4+34.2+4822.8+1219.3+650+955.6</f>
        <v>21948.72</v>
      </c>
      <c r="L26" s="13"/>
    </row>
    <row r="27" spans="1:12" ht="25.5">
      <c r="A27" s="52" t="s">
        <v>35</v>
      </c>
      <c r="B27" s="83"/>
      <c r="C27" s="84"/>
      <c r="D27" s="84"/>
      <c r="E27" s="84"/>
      <c r="F27" s="84"/>
      <c r="G27" s="85"/>
      <c r="H27" s="37"/>
      <c r="I27" s="86"/>
      <c r="J27" s="87"/>
      <c r="K27" s="35"/>
      <c r="L27" s="13"/>
    </row>
    <row r="28" spans="1:12" ht="12.75" customHeight="1">
      <c r="A28" s="62" t="s">
        <v>24</v>
      </c>
      <c r="B28" s="63"/>
      <c r="C28" s="63"/>
      <c r="D28" s="63"/>
      <c r="E28" s="63"/>
      <c r="F28" s="63"/>
      <c r="G28" s="63"/>
      <c r="H28" s="63"/>
      <c r="I28" s="63"/>
      <c r="J28" s="95"/>
      <c r="K28" s="39">
        <f>K18+K19+K20+K21+K22+K23+K24+K25+K26+K27</f>
        <v>345712.44999999995</v>
      </c>
      <c r="L28" s="13"/>
    </row>
    <row r="29" spans="1:12" ht="22.5" customHeight="1">
      <c r="A29" s="80" t="s">
        <v>25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13"/>
    </row>
    <row r="30" spans="1:11" ht="12">
      <c r="A30" s="28"/>
      <c r="B30" s="74" t="s">
        <v>38</v>
      </c>
      <c r="C30" s="75"/>
      <c r="D30" s="75"/>
      <c r="E30" s="75"/>
      <c r="F30" s="75"/>
      <c r="G30" s="76"/>
      <c r="H30" s="29" t="s">
        <v>39</v>
      </c>
      <c r="I30" s="65">
        <v>2</v>
      </c>
      <c r="J30" s="65"/>
      <c r="K30" s="30">
        <v>1975.32</v>
      </c>
    </row>
    <row r="31" spans="1:11" ht="12">
      <c r="A31" s="28"/>
      <c r="B31" s="74" t="s">
        <v>40</v>
      </c>
      <c r="C31" s="75"/>
      <c r="D31" s="75"/>
      <c r="E31" s="75"/>
      <c r="F31" s="75"/>
      <c r="G31" s="76"/>
      <c r="H31" s="29" t="s">
        <v>39</v>
      </c>
      <c r="I31" s="65">
        <v>1</v>
      </c>
      <c r="J31" s="65"/>
      <c r="K31" s="30">
        <v>178.18</v>
      </c>
    </row>
    <row r="32" spans="1:11" ht="12">
      <c r="A32" s="28"/>
      <c r="B32" s="74" t="s">
        <v>41</v>
      </c>
      <c r="C32" s="75"/>
      <c r="D32" s="75"/>
      <c r="E32" s="75"/>
      <c r="F32" s="75"/>
      <c r="G32" s="76"/>
      <c r="H32" s="29" t="s">
        <v>42</v>
      </c>
      <c r="I32" s="65">
        <v>44</v>
      </c>
      <c r="J32" s="65"/>
      <c r="K32" s="30">
        <v>3955.36</v>
      </c>
    </row>
    <row r="33" spans="1:11" ht="12">
      <c r="A33" s="28"/>
      <c r="B33" s="74" t="s">
        <v>43</v>
      </c>
      <c r="C33" s="75"/>
      <c r="D33" s="75"/>
      <c r="E33" s="75"/>
      <c r="F33" s="75"/>
      <c r="G33" s="76"/>
      <c r="H33" s="29" t="s">
        <v>39</v>
      </c>
      <c r="I33" s="65">
        <v>1</v>
      </c>
      <c r="J33" s="65"/>
      <c r="K33" s="30">
        <v>710.36</v>
      </c>
    </row>
    <row r="34" spans="1:11" ht="12">
      <c r="A34" s="28"/>
      <c r="B34" s="77" t="s">
        <v>44</v>
      </c>
      <c r="C34" s="78"/>
      <c r="D34" s="78"/>
      <c r="E34" s="78"/>
      <c r="F34" s="78"/>
      <c r="G34" s="79"/>
      <c r="H34" s="29" t="s">
        <v>39</v>
      </c>
      <c r="I34" s="65">
        <v>1</v>
      </c>
      <c r="J34" s="65"/>
      <c r="K34" s="30">
        <v>1797.14</v>
      </c>
    </row>
    <row r="35" spans="1:11" ht="12">
      <c r="A35" s="28"/>
      <c r="B35" s="68" t="s">
        <v>45</v>
      </c>
      <c r="C35" s="69"/>
      <c r="D35" s="69"/>
      <c r="E35" s="69"/>
      <c r="F35" s="69"/>
      <c r="G35" s="70"/>
      <c r="H35" s="29" t="s">
        <v>39</v>
      </c>
      <c r="I35" s="65">
        <v>1</v>
      </c>
      <c r="J35" s="65"/>
      <c r="K35" s="30">
        <v>1958.8</v>
      </c>
    </row>
    <row r="36" spans="1:11" ht="12">
      <c r="A36" s="28"/>
      <c r="B36" s="71" t="s">
        <v>46</v>
      </c>
      <c r="C36" s="72"/>
      <c r="D36" s="72"/>
      <c r="E36" s="72"/>
      <c r="F36" s="72"/>
      <c r="G36" s="73"/>
      <c r="H36" s="29" t="s">
        <v>47</v>
      </c>
      <c r="I36" s="65">
        <v>2</v>
      </c>
      <c r="J36" s="65"/>
      <c r="K36" s="30">
        <v>3864.5</v>
      </c>
    </row>
    <row r="37" spans="1:11" ht="12">
      <c r="A37" s="28"/>
      <c r="B37" s="64"/>
      <c r="C37" s="64"/>
      <c r="D37" s="64"/>
      <c r="E37" s="64"/>
      <c r="F37" s="64"/>
      <c r="G37" s="64"/>
      <c r="H37" s="29"/>
      <c r="I37" s="65"/>
      <c r="J37" s="65"/>
      <c r="K37" s="30"/>
    </row>
    <row r="38" spans="1:11" ht="12">
      <c r="A38" s="28"/>
      <c r="B38" s="64"/>
      <c r="C38" s="64"/>
      <c r="D38" s="64"/>
      <c r="E38" s="64"/>
      <c r="F38" s="64"/>
      <c r="G38" s="64"/>
      <c r="H38" s="29"/>
      <c r="I38" s="65"/>
      <c r="J38" s="65"/>
      <c r="K38" s="30"/>
    </row>
    <row r="39" spans="1:11" ht="12">
      <c r="A39" s="28"/>
      <c r="B39" s="64"/>
      <c r="C39" s="64"/>
      <c r="D39" s="64"/>
      <c r="E39" s="64"/>
      <c r="F39" s="64"/>
      <c r="G39" s="64"/>
      <c r="H39" s="29"/>
      <c r="I39" s="65"/>
      <c r="J39" s="65"/>
      <c r="K39" s="30"/>
    </row>
    <row r="40" spans="1:11" ht="12">
      <c r="A40" s="40"/>
      <c r="B40" s="66"/>
      <c r="C40" s="66"/>
      <c r="D40" s="66"/>
      <c r="E40" s="66"/>
      <c r="F40" s="66"/>
      <c r="G40" s="66"/>
      <c r="H40" s="41"/>
      <c r="I40" s="67"/>
      <c r="J40" s="67"/>
      <c r="K40" s="42"/>
    </row>
    <row r="41" spans="1:11" ht="11.25" customHeight="1">
      <c r="A41" s="59" t="s">
        <v>24</v>
      </c>
      <c r="B41" s="60"/>
      <c r="C41" s="60"/>
      <c r="D41" s="60"/>
      <c r="E41" s="60"/>
      <c r="F41" s="60"/>
      <c r="G41" s="60"/>
      <c r="H41" s="60"/>
      <c r="I41" s="60"/>
      <c r="J41" s="61"/>
      <c r="K41" s="57">
        <f>SUM(K30:K40)</f>
        <v>14439.66</v>
      </c>
    </row>
    <row r="42" spans="1:11" ht="11.25" customHeight="1">
      <c r="A42" s="59" t="s">
        <v>31</v>
      </c>
      <c r="B42" s="60"/>
      <c r="C42" s="60"/>
      <c r="D42" s="60"/>
      <c r="E42" s="60"/>
      <c r="F42" s="60"/>
      <c r="G42" s="60"/>
      <c r="H42" s="60"/>
      <c r="I42" s="60"/>
      <c r="J42" s="61"/>
      <c r="K42" s="57">
        <f>K41+K28</f>
        <v>360152.1099999999</v>
      </c>
    </row>
    <row r="43" spans="1:11" ht="11.25" customHeight="1">
      <c r="A43" s="53" t="s">
        <v>32</v>
      </c>
      <c r="B43" s="54"/>
      <c r="C43" s="54"/>
      <c r="D43" s="54"/>
      <c r="E43" s="54"/>
      <c r="F43" s="54"/>
      <c r="G43" s="54"/>
      <c r="H43" s="54"/>
      <c r="I43" s="54"/>
      <c r="J43" s="55"/>
      <c r="K43" s="58">
        <f>H11+C13-H12+H9+H13</f>
        <v>29629.370000000028</v>
      </c>
    </row>
    <row r="44" spans="7:8" ht="11.25" customHeight="1">
      <c r="G44" s="1"/>
      <c r="H44" s="1"/>
    </row>
    <row r="45" spans="7:8" ht="11.25" customHeight="1">
      <c r="G45" s="1"/>
      <c r="H45" s="1"/>
    </row>
    <row r="46" spans="7:8" ht="11.25" customHeight="1">
      <c r="G46" s="1"/>
      <c r="H46" s="1"/>
    </row>
    <row r="47" spans="7:8" ht="11.25" customHeight="1">
      <c r="G47" s="1"/>
      <c r="H47" s="1"/>
    </row>
    <row r="48" spans="1:11" ht="11.25" customHeight="1">
      <c r="A48" s="31" t="s">
        <v>26</v>
      </c>
      <c r="B48" s="31"/>
      <c r="C48" s="31"/>
      <c r="D48" s="31"/>
      <c r="E48" s="31"/>
      <c r="F48" s="31"/>
      <c r="G48" s="32"/>
      <c r="H48" s="32"/>
      <c r="I48" s="31"/>
      <c r="J48" s="31"/>
      <c r="K48" s="31"/>
    </row>
    <row r="49" spans="1:11" ht="11.25" customHeight="1">
      <c r="A49" s="31"/>
      <c r="B49" s="31"/>
      <c r="C49" s="31"/>
      <c r="D49" s="31"/>
      <c r="E49" s="31"/>
      <c r="F49" s="31"/>
      <c r="G49" s="32"/>
      <c r="H49" s="32"/>
      <c r="I49" s="31"/>
      <c r="J49" s="31"/>
      <c r="K49" s="31"/>
    </row>
    <row r="50" spans="1:11" ht="11.25" customHeight="1">
      <c r="A50" s="31" t="s">
        <v>27</v>
      </c>
      <c r="B50" s="31"/>
      <c r="C50" s="31"/>
      <c r="D50" s="31"/>
      <c r="E50" s="31"/>
      <c r="F50" s="31"/>
      <c r="G50" s="32"/>
      <c r="H50" s="32"/>
      <c r="I50" s="31"/>
      <c r="J50" s="31"/>
      <c r="K50" s="31"/>
    </row>
    <row r="51" spans="1:11" ht="11.25" customHeight="1">
      <c r="A51" s="31"/>
      <c r="B51" s="31" t="s">
        <v>28</v>
      </c>
      <c r="C51" s="31" t="s">
        <v>29</v>
      </c>
      <c r="D51" s="31"/>
      <c r="E51" s="31"/>
      <c r="F51" s="31"/>
      <c r="G51" s="32"/>
      <c r="H51" s="32"/>
      <c r="I51" s="31"/>
      <c r="J51" s="31"/>
      <c r="K51" s="31"/>
    </row>
    <row r="52" spans="1:11" ht="11.25" customHeight="1">
      <c r="A52" s="31"/>
      <c r="B52" s="31"/>
      <c r="C52" s="31"/>
      <c r="D52" s="31"/>
      <c r="E52" s="31"/>
      <c r="F52" s="31"/>
      <c r="G52" s="32"/>
      <c r="H52" s="32"/>
      <c r="I52" s="31"/>
      <c r="J52" s="31"/>
      <c r="K52" s="31"/>
    </row>
    <row r="53" spans="1:11" ht="11.25" customHeight="1">
      <c r="A53" s="31"/>
      <c r="B53" s="31"/>
      <c r="C53" s="31"/>
      <c r="D53" s="31"/>
      <c r="E53" s="31"/>
      <c r="F53" s="31"/>
      <c r="G53" s="32"/>
      <c r="H53" s="32"/>
      <c r="I53" s="31"/>
      <c r="J53" s="31"/>
      <c r="K53" s="31"/>
    </row>
  </sheetData>
  <sheetProtection selectLockedCells="1" selectUnlockedCells="1"/>
  <mergeCells count="62">
    <mergeCell ref="I20:J20"/>
    <mergeCell ref="B16:G16"/>
    <mergeCell ref="I16:J16"/>
    <mergeCell ref="A17:K17"/>
    <mergeCell ref="B18:G18"/>
    <mergeCell ref="I18:J18"/>
    <mergeCell ref="A42:J42"/>
    <mergeCell ref="A41:J41"/>
    <mergeCell ref="A28:J28"/>
    <mergeCell ref="A2:K2"/>
    <mergeCell ref="A3:K3"/>
    <mergeCell ref="A4:K4"/>
    <mergeCell ref="F6:I6"/>
    <mergeCell ref="B19:G19"/>
    <mergeCell ref="I19:J19"/>
    <mergeCell ref="B20:G20"/>
    <mergeCell ref="A1:B1"/>
    <mergeCell ref="A13:B13"/>
    <mergeCell ref="A14:B14"/>
    <mergeCell ref="A11:B11"/>
    <mergeCell ref="A12:B12"/>
    <mergeCell ref="A7:D7"/>
    <mergeCell ref="A8:B8"/>
    <mergeCell ref="A10:B10"/>
    <mergeCell ref="A9:B9"/>
    <mergeCell ref="B21:G21"/>
    <mergeCell ref="I21:J21"/>
    <mergeCell ref="B22:G22"/>
    <mergeCell ref="I22:J22"/>
    <mergeCell ref="B23:G23"/>
    <mergeCell ref="I23:J23"/>
    <mergeCell ref="B24:G24"/>
    <mergeCell ref="I24:J24"/>
    <mergeCell ref="A29:K29"/>
    <mergeCell ref="B30:G30"/>
    <mergeCell ref="I30:J30"/>
    <mergeCell ref="B25:G25"/>
    <mergeCell ref="I25:J25"/>
    <mergeCell ref="B26:G26"/>
    <mergeCell ref="I26:J26"/>
    <mergeCell ref="B27:G27"/>
    <mergeCell ref="I27:J27"/>
    <mergeCell ref="B31:G31"/>
    <mergeCell ref="I31:J31"/>
    <mergeCell ref="B32:G32"/>
    <mergeCell ref="I32:J32"/>
    <mergeCell ref="B33:G33"/>
    <mergeCell ref="I33:J33"/>
    <mergeCell ref="B34:G34"/>
    <mergeCell ref="I34:J34"/>
    <mergeCell ref="B38:G38"/>
    <mergeCell ref="I38:J38"/>
    <mergeCell ref="B35:G35"/>
    <mergeCell ref="I35:J35"/>
    <mergeCell ref="B36:G36"/>
    <mergeCell ref="I36:J36"/>
    <mergeCell ref="B37:G37"/>
    <mergeCell ref="I37:J37"/>
    <mergeCell ref="B39:G39"/>
    <mergeCell ref="I39:J39"/>
    <mergeCell ref="B40:G40"/>
    <mergeCell ref="I40:J40"/>
  </mergeCells>
  <printOptions/>
  <pageMargins left="0.31" right="0" top="0.35" bottom="0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8.7109375" defaultRowHeight="12.75" customHeight="1"/>
  <cols>
    <col min="1" max="16384" width="8.7109375" style="1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2017-02-02T02:18:29Z</cp:lastPrinted>
  <dcterms:created xsi:type="dcterms:W3CDTF">2017-02-02T02:19:26Z</dcterms:created>
  <dcterms:modified xsi:type="dcterms:W3CDTF">2017-04-28T04:02:38Z</dcterms:modified>
  <cp:category/>
  <cp:version/>
  <cp:contentType/>
  <cp:contentStatus/>
</cp:coreProperties>
</file>